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9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N II 030-2021\"/>
    </mc:Choice>
  </mc:AlternateContent>
  <xr:revisionPtr revIDLastSave="0" documentId="13_ncr:1_{C4AFE4A6-773E-4FB2-83FB-6CC2209FF108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Nábytek" sheetId="22" r:id="rId1"/>
  </sheets>
  <definedNames>
    <definedName name="_xlnm.Print_Area" localSheetId="0">Nábytek!$B$1:$V$12</definedName>
  </definedNames>
  <calcPr calcId="191029"/>
</workbook>
</file>

<file path=xl/calcChain.xml><?xml version="1.0" encoding="utf-8"?>
<calcChain xmlns="http://schemas.openxmlformats.org/spreadsheetml/2006/main">
  <c r="U8" i="22" l="1"/>
  <c r="T9" i="22"/>
  <c r="T8" i="22"/>
  <c r="Q8" i="22"/>
  <c r="Q9" i="22"/>
  <c r="U9" i="22" l="1"/>
  <c r="T7" i="22" l="1"/>
  <c r="S12" i="22" s="1"/>
  <c r="U7" i="22"/>
  <c r="Q7" i="22"/>
  <c r="R12" i="22" s="1"/>
</calcChain>
</file>

<file path=xl/sharedStrings.xml><?xml version="1.0" encoding="utf-8"?>
<sst xmlns="http://schemas.openxmlformats.org/spreadsheetml/2006/main" count="55" uniqueCount="47">
  <si>
    <t>Množství</t>
  </si>
  <si>
    <t>Položka</t>
  </si>
  <si>
    <t>39120000-9 - Stoly, skříně, psací stoly a knihovny</t>
  </si>
  <si>
    <t xml:space="preserve">39122100-4 - Skříně </t>
  </si>
  <si>
    <t xml:space="preserve">39141100-3 - Police </t>
  </si>
  <si>
    <t>CELKOVÁ MAXIMÁLNÍ CENA za celou VZ 
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</si>
  <si>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</si>
  <si>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</si>
  <si>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</si>
  <si>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</si>
  <si>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</si>
  <si>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</si>
  <si>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[DOPLNÍ DODAVATEL]</t>
  </si>
  <si>
    <t>Vyplní dodavatel</t>
  </si>
  <si>
    <t>ks</t>
  </si>
  <si>
    <t>Samostatná faktura</t>
  </si>
  <si>
    <t>NE</t>
  </si>
  <si>
    <t>Název</t>
  </si>
  <si>
    <t>Měrná jednotka [MJ]</t>
  </si>
  <si>
    <t>Popis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</si>
  <si>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</si>
  <si>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</si>
  <si>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</si>
  <si>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</si>
  <si>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</si>
  <si>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</si>
  <si>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</si>
  <si>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NÁBYTEK</t>
  </si>
  <si>
    <t>Požadavek na předložení certifikátu o udělené ekoznačce výrobku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</si>
  <si>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</si>
  <si>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r>
      <t xml:space="preserve">Poznámka:
  certifikát FSC / PEFC = </t>
    </r>
    <r>
      <rPr>
        <sz val="11"/>
        <color rgb="FFFF0000"/>
        <rFont val="Calibri"/>
        <family val="2"/>
        <charset val="238"/>
        <scheme val="minor"/>
      </rPr>
      <t xml:space="preserve">osvědčuje, že dřevo nebo materiály na bázi dřeva, použité na výrobu Předmětu plnění, pochází z lesů spravovaných trvale udržitelným způsobem hospodaření
  </t>
    </r>
    <r>
      <rPr>
        <b/>
        <sz val="11"/>
        <color rgb="FFFF0000"/>
        <rFont val="Calibri"/>
        <family val="2"/>
        <charset val="238"/>
        <scheme val="minor"/>
      </rPr>
      <t xml:space="preserve">certifikát kvality </t>
    </r>
    <r>
      <rPr>
        <sz val="11"/>
        <color rgb="FFFF0000"/>
        <rFont val="Calibri"/>
        <family val="2"/>
        <charset val="238"/>
        <scheme val="minor"/>
      </rPr>
      <t>= certifikát nebo obdobný doklad o udělení Ekoznačky EU nebo jiné ekoznačky udělené v souladu s ISO 14024</t>
    </r>
  </si>
  <si>
    <t>Máchova 20,
301 00 Plzeň,
VŠ kolej</t>
  </si>
  <si>
    <t>Příloha č. 2 Kupní smlouvy - technická specifikace
Nábytek pro ZČU (II.) 030 - 2021</t>
  </si>
  <si>
    <t>Požadavek na předložení certifikátu FSC / PEFC u dřevěného nábytku</t>
  </si>
  <si>
    <t>ANO</t>
  </si>
  <si>
    <t>Ilustrační obrázek</t>
  </si>
  <si>
    <t xml:space="preserve">Psací stůl </t>
  </si>
  <si>
    <t>Gabriela Vostracká,
Tel.: 37763 4854,
720 121 131</t>
  </si>
  <si>
    <t xml:space="preserve">Termín dodání </t>
  </si>
  <si>
    <t>Včetně dodání ve smontovaném stavu do místa plnění a výnosu do pater.</t>
  </si>
  <si>
    <t>do 31.1.2022</t>
  </si>
  <si>
    <r>
      <t>Psací stůl</t>
    </r>
    <r>
      <rPr>
        <sz val="11"/>
        <rFont val="Calibri"/>
        <family val="2"/>
        <charset val="238"/>
        <scheme val="minor"/>
      </rPr>
      <t xml:space="preserve"> se třemi šuplíky + 1 otevřený (bez čela) - na levé straně. Viz ilustrační obrázek.
Barva světlý buk, čela šuplíků bílé. 
Horní šuplík uzamykatelný.</t>
    </r>
    <r>
      <rPr>
        <sz val="11"/>
        <color theme="1"/>
        <rFont val="Calibri"/>
        <family val="2"/>
        <charset val="238"/>
        <scheme val="minor"/>
      </rPr>
      <t xml:space="preserve">
Úchyty kovové.
Materiál: lamino LTD, ABS hrany min. 2 mm, podnože lamino.
Síla materiálu min. 1,8 cm. 
Celková hloubka 60 cm, celková šířka 110 cm, celková výška 73,6 cm (u všech rozměrů +/- 1 cm).
</t>
    </r>
    <r>
      <rPr>
        <sz val="11"/>
        <rFont val="Calibri"/>
        <family val="2"/>
        <charset val="238"/>
        <scheme val="minor"/>
      </rPr>
      <t>Nosnost stolu min. 100 kg.
Nosnost šuplíku min. 10k g.
Včetně dodání ve smontovaném stavu do místa plnění a výnosu do pater.</t>
    </r>
  </si>
  <si>
    <t>Skříň</t>
  </si>
  <si>
    <t>Police</t>
  </si>
  <si>
    <t>Dělená skříň dvoukřídlá, dveře otočné.
Uzamykatelná.
Členění vnitřního prostoru: 3 vnitřní bloky.
Levý vnitřní blok: otevřený úložný prostor (tyč na ramínka).
Pravý vnitřní blok: úložný prostor, 2x dřevěná police (1 police lze výškově nastavit).
Horní vnitřní blok: otevřený úložný prostor.
Materiál lamino LTD/ABS min. 2 mm.
Síla materiálu min. 18 mm.
Barva světlý buk.
Úchyty kovové 128 mm.
Nožky: přízemní kluzáky.
Rozměr skříně: šířka 70 cm, výška 180 cm, hloubka 36 cm.
Hmotnost max. 60 kg.
Včetně dodání ve smontovaném stavu do místa plnění a výnosu do pater.</t>
  </si>
  <si>
    <t>Police s dělící příčkou a 1 vodorovnou policí s bílými zády.
Barva světlý buk.
Síla materiálu min. 22 mm.
Materiál LDT/ABS lamino, hrany min. 2 mm.
Rozměry police: šířka 109 cm, výška 24,5 cm, hloubka 39,5 cm.
Nosnost min. 20 kg.
Úchyty zavěšení - rektifikační závěs na lištu.
Včetně montáže, včetně potřebného materiálu pro instalaci a včetně výnosu do pater.</t>
  </si>
  <si>
    <t xml:space="preserve">Obchodní název + 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</si>
</sst>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3" fillId="5" borderId="8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 wrapText="1"/>
    </xf>
    <xf numFmtId="0" fontId="10" fillId="3" borderId="0" xfId="0" applyFont="1" applyFill="1" applyAlignment="1" applyProtection="1">
      <alignment horizontal="left" vertical="center"/>
    </xf>
    <xf numFmtId="0" fontId="0" fillId="0" borderId="0" xfId="0" applyNumberFormat="1" applyFill="1" applyProtection="1"/>
    <xf numFmtId="0" fontId="7" fillId="0" borderId="0" xfId="0" applyFont="1" applyAlignment="1" applyProtection="1">
      <alignment vertical="top" wrapText="1"/>
    </xf>
    <xf numFmtId="0" fontId="10" fillId="0" borderId="0" xfId="0" applyFont="1" applyFill="1" applyAlignment="1" applyProtection="1">
      <alignment horizontal="left" vertical="center" wrapText="1"/>
    </xf>
    <xf numFmtId="0" fontId="10" fillId="0" borderId="0" xfId="0" applyFont="1" applyFill="1" applyAlignment="1" applyProtection="1">
      <alignment horizontal="left"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9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Alignment="1" applyProtection="1">
      <alignment vertical="center" wrapText="1"/>
    </xf>
    <xf numFmtId="0" fontId="0" fillId="0" borderId="3" xfId="0" applyNumberFormat="1" applyBorder="1" applyAlignment="1" applyProtection="1">
      <alignment vertical="center" wrapTex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horizontal="center" vertical="center" wrapTex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1" fillId="4" borderId="17" xfId="0" applyNumberFormat="1" applyFont="1" applyFill="1" applyBorder="1" applyAlignment="1" applyProtection="1">
      <alignment horizontal="center"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3" fillId="4" borderId="17" xfId="0" applyFon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1" fillId="4" borderId="13" xfId="0" applyNumberFormat="1" applyFont="1" applyFill="1" applyBorder="1" applyAlignment="1" applyProtection="1">
      <alignment horizontal="center"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Border="1" applyAlignment="1" applyProtection="1"/>
    <xf numFmtId="0" fontId="0" fillId="0" borderId="7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1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11" fillId="0" borderId="0" xfId="0" applyFont="1" applyProtection="1"/>
    <xf numFmtId="0" fontId="8" fillId="0" borderId="0" xfId="0" applyNumberFormat="1" applyFont="1" applyProtection="1"/>
    <xf numFmtId="0" fontId="8" fillId="0" borderId="0" xfId="0" applyFo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10">
    <dxf>
      <font>
        <b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85FFBC"/>
      <color rgb="FFDDE9F7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161925</xdr:colOff>
      <xdr:row>6</xdr:row>
      <xdr:rowOff>565483</xdr:rowOff>
    </xdr:from>
    <xdr:to>
      <xdr:col>6</xdr:col>
      <xdr:colOff>2474650</xdr:colOff>
      <xdr:row>6</xdr:row>
      <xdr:rowOff>2257424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0639571-49A6-4507-BA2F-70DAAA1A90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01425" y="3261058"/>
          <a:ext cx="2312725" cy="1691941"/>
        </a:xfrm>
        <a:prstGeom prst="rect">
          <a:avLst/>
        </a:prstGeom>
      </xdr:spPr>
    </xdr:pic>
    <xdr:clientData/>
  </xdr:twoCellAnchor>
  <xdr:twoCellAnchor editAs="oneCell">
    <xdr:from>
      <xdr:col>6</xdr:col>
      <xdr:colOff>247649</xdr:colOff>
      <xdr:row>8</xdr:row>
      <xdr:rowOff>496675</xdr:rowOff>
    </xdr:from>
    <xdr:to>
      <xdr:col>6</xdr:col>
      <xdr:colOff>2430374</xdr:colOff>
      <xdr:row>8</xdr:row>
      <xdr:rowOff>1353138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BC2DC0A-DC8B-4FBA-9B28-A281A8C6D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87149" y="7554700"/>
          <a:ext cx="2182725" cy="856463"/>
        </a:xfrm>
        <a:prstGeom prst="rect">
          <a:avLst/>
        </a:prstGeom>
      </xdr:spPr>
    </xdr:pic>
    <xdr:clientData/>
  </xdr:twoCellAnchor>
  <xdr:twoCellAnchor editAs="oneCell">
    <xdr:from>
      <xdr:col>6</xdr:col>
      <xdr:colOff>485774</xdr:colOff>
      <xdr:row>7</xdr:row>
      <xdr:rowOff>463176</xdr:rowOff>
    </xdr:from>
    <xdr:to>
      <xdr:col>6</xdr:col>
      <xdr:colOff>2209800</xdr:colOff>
      <xdr:row>7</xdr:row>
      <xdr:rowOff>3141322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41D78E5B-7D17-4D6A-9E8C-5575546CD9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725274" y="6282951"/>
          <a:ext cx="1724026" cy="26781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topLeftCell="H2" zoomScaleNormal="100" workbookViewId="0">
      <selection activeCell="H7" sqref="H7"/>
    </sheetView>
  </sheetViews>
  <sheetFormatPr defaultRowHeight="14.4" x14ac:dyDescent="0.3"/>
  <cols>
    <col min="1" max="1" width="1.44140625" style="70" customWidth="1"/>
    <col min="2" max="2" width="5.6640625" style="70" customWidth="1"/>
    <col min="3" max="3" width="43.6640625" style="5" customWidth="1"/>
    <col min="4" max="4" width="11" style="116" customWidth="1"/>
    <col min="5" max="5" width="10.44140625" style="8" customWidth="1"/>
    <col min="6" max="6" width="96.33203125" style="5" customWidth="1"/>
    <col min="7" max="7" width="40.109375" style="5" customWidth="1"/>
    <col min="8" max="9" width="29.33203125" style="117" customWidth="1"/>
    <col min="10" max="10" width="24.5546875" style="117" customWidth="1"/>
    <col min="11" max="11" width="23.5546875" style="117" customWidth="1"/>
    <col min="12" max="12" width="24.5546875" style="70" hidden="1" customWidth="1"/>
    <col min="13" max="13" width="43.5546875" style="9" customWidth="1"/>
    <col min="14" max="14" width="25.6640625" style="70" customWidth="1"/>
    <col min="15" max="15" width="31.44140625" style="117" customWidth="1"/>
    <col min="16" max="16" width="27.109375" style="117" customWidth="1"/>
    <col min="17" max="17" width="17.6640625" style="117" hidden="1" customWidth="1"/>
    <col min="18" max="18" width="22.33203125" style="70" customWidth="1"/>
    <col min="19" max="19" width="22.44140625" style="70" customWidth="1"/>
    <col min="20" max="20" width="21.44140625" style="70" customWidth="1"/>
    <col min="21" max="21" width="19.44140625" style="70" customWidth="1"/>
    <col min="22" max="22" width="11.5546875" style="70" hidden="1" customWidth="1"/>
    <col min="23" max="23" width="27.33203125" style="96" customWidth="1"/>
    <col min="24" max="16384" width="8.88671875" style="70"/>
  </cols>
  <sheetData>
    <row r="1" spans="1:23" s="9" customFormat="1" ht="47.25" customHeight="1" x14ac:dyDescent="0.3">
      <c r="B1" s="44" t="s">
        <v>32</v>
      </c>
      <c r="C1" s="45"/>
      <c r="D1" s="45"/>
      <c r="E1" s="46"/>
      <c r="F1" s="5"/>
      <c r="G1" s="5"/>
      <c r="H1" s="5"/>
      <c r="I1" s="5"/>
      <c r="J1" s="5"/>
      <c r="K1" s="5"/>
      <c r="O1" s="5"/>
      <c r="P1" s="5"/>
      <c r="Q1" s="5"/>
      <c r="S1" s="47"/>
      <c r="T1" s="47"/>
      <c r="U1" s="47"/>
      <c r="V1" s="47"/>
      <c r="W1" s="47"/>
    </row>
    <row r="2" spans="1:23" s="9" customFormat="1" ht="15.6" x14ac:dyDescent="0.3">
      <c r="A2" s="46"/>
      <c r="B2" s="48"/>
      <c r="C2" s="49"/>
      <c r="D2" s="49"/>
      <c r="E2" s="46"/>
      <c r="F2" s="5"/>
      <c r="G2" s="5"/>
      <c r="H2" s="5"/>
      <c r="I2" s="5"/>
      <c r="J2" s="5"/>
      <c r="K2" s="5"/>
      <c r="O2" s="5"/>
      <c r="P2" s="5"/>
      <c r="Q2" s="5"/>
      <c r="S2" s="47"/>
      <c r="T2" s="47"/>
      <c r="U2" s="47"/>
      <c r="V2" s="47"/>
      <c r="W2" s="47"/>
    </row>
    <row r="3" spans="1:23" s="9" customFormat="1" ht="15.6" x14ac:dyDescent="0.3">
      <c r="B3" s="50"/>
      <c r="C3" s="51" t="s">
        <v>6</v>
      </c>
      <c r="D3" s="52"/>
      <c r="E3" s="52"/>
      <c r="F3" s="52"/>
      <c r="G3" s="52"/>
      <c r="H3" s="53"/>
      <c r="I3" s="53"/>
      <c r="J3" s="53"/>
      <c r="K3" s="53"/>
      <c r="L3" s="53"/>
      <c r="M3" s="53"/>
      <c r="N3" s="54"/>
      <c r="O3" s="55"/>
      <c r="P3" s="55"/>
      <c r="Q3" s="55"/>
      <c r="R3" s="54"/>
      <c r="S3" s="54"/>
      <c r="U3" s="54"/>
      <c r="W3" s="55"/>
    </row>
    <row r="4" spans="1:23" s="9" customFormat="1" ht="19.95" customHeight="1" thickBot="1" x14ac:dyDescent="0.35">
      <c r="B4" s="56"/>
      <c r="C4" s="51" t="s">
        <v>13</v>
      </c>
      <c r="D4" s="52"/>
      <c r="E4" s="52"/>
      <c r="F4" s="52"/>
      <c r="G4" s="52"/>
      <c r="H4" s="52"/>
      <c r="I4" s="52"/>
      <c r="J4" s="52"/>
      <c r="K4" s="54"/>
      <c r="L4" s="54"/>
      <c r="M4" s="54"/>
      <c r="N4" s="54"/>
      <c r="O4" s="5"/>
      <c r="P4" s="5"/>
      <c r="Q4" s="5"/>
      <c r="R4" s="54"/>
      <c r="S4" s="54"/>
      <c r="U4" s="54"/>
      <c r="W4" s="57"/>
    </row>
    <row r="5" spans="1:23" s="9" customFormat="1" ht="37.5" customHeight="1" thickBot="1" x14ac:dyDescent="0.35">
      <c r="B5" s="6"/>
      <c r="C5" s="7"/>
      <c r="D5" s="8"/>
      <c r="E5" s="8"/>
      <c r="F5" s="5"/>
      <c r="G5" s="5"/>
      <c r="H5" s="13" t="s">
        <v>12</v>
      </c>
      <c r="I5" s="21"/>
      <c r="J5" s="21"/>
      <c r="K5" s="5"/>
      <c r="O5" s="5"/>
      <c r="P5" s="10"/>
      <c r="Q5" s="10"/>
      <c r="S5" s="16" t="s">
        <v>12</v>
      </c>
      <c r="W5" s="58"/>
    </row>
    <row r="6" spans="1:23" s="9" customFormat="1" ht="73.2" thickTop="1" thickBot="1" x14ac:dyDescent="0.35">
      <c r="B6" s="11" t="s">
        <v>1</v>
      </c>
      <c r="C6" s="17" t="s">
        <v>17</v>
      </c>
      <c r="D6" s="17" t="s">
        <v>0</v>
      </c>
      <c r="E6" s="17" t="s">
        <v>18</v>
      </c>
      <c r="F6" s="17" t="s">
        <v>19</v>
      </c>
      <c r="G6" s="17" t="s">
        <v>35</v>
      </c>
      <c r="H6" s="15" t="s">
        <v>46</v>
      </c>
      <c r="I6" s="17" t="s">
        <v>33</v>
      </c>
      <c r="J6" s="20" t="s">
        <v>28</v>
      </c>
      <c r="K6" s="17" t="s">
        <v>20</v>
      </c>
      <c r="L6" s="17" t="s">
        <v>21</v>
      </c>
      <c r="M6" s="17" t="s">
        <v>22</v>
      </c>
      <c r="N6" s="40" t="s">
        <v>23</v>
      </c>
      <c r="O6" s="17" t="s">
        <v>24</v>
      </c>
      <c r="P6" s="17" t="s">
        <v>38</v>
      </c>
      <c r="Q6" s="17" t="s">
        <v>25</v>
      </c>
      <c r="R6" s="17" t="s">
        <v>7</v>
      </c>
      <c r="S6" s="14" t="s">
        <v>8</v>
      </c>
      <c r="T6" s="17" t="s">
        <v>9</v>
      </c>
      <c r="U6" s="17" t="s">
        <v>10</v>
      </c>
      <c r="V6" s="17" t="s">
        <v>26</v>
      </c>
      <c r="W6" s="17" t="s">
        <v>27</v>
      </c>
    </row>
    <row r="7" spans="1:23" ht="246" customHeight="1" thickTop="1" x14ac:dyDescent="0.3">
      <c r="A7" s="59"/>
      <c r="B7" s="60">
        <v>1</v>
      </c>
      <c r="C7" s="61" t="s">
        <v>36</v>
      </c>
      <c r="D7" s="62">
        <v>392</v>
      </c>
      <c r="E7" s="63" t="s">
        <v>14</v>
      </c>
      <c r="F7" s="64" t="s">
        <v>41</v>
      </c>
      <c r="G7" s="64"/>
      <c r="H7" s="22"/>
      <c r="I7" s="63" t="s">
        <v>34</v>
      </c>
      <c r="J7" s="63" t="s">
        <v>16</v>
      </c>
      <c r="K7" s="65" t="s">
        <v>15</v>
      </c>
      <c r="L7" s="65"/>
      <c r="M7" s="66" t="s">
        <v>39</v>
      </c>
      <c r="N7" s="67" t="s">
        <v>37</v>
      </c>
      <c r="O7" s="67" t="s">
        <v>31</v>
      </c>
      <c r="P7" s="68" t="s">
        <v>40</v>
      </c>
      <c r="Q7" s="23">
        <f>D7*R7</f>
        <v>1372000</v>
      </c>
      <c r="R7" s="24">
        <v>3500</v>
      </c>
      <c r="S7" s="25"/>
      <c r="T7" s="26">
        <f>D7*S7</f>
        <v>0</v>
      </c>
      <c r="U7" s="27" t="str">
        <f t="shared" ref="U7" si="0">IF(ISNUMBER(S7), IF(S7&gt;R7,"NEVYHOVUJE","VYHOVUJE")," ")</f>
        <v xml:space="preserve"> </v>
      </c>
      <c r="V7" s="69"/>
      <c r="W7" s="65" t="s">
        <v>2</v>
      </c>
    </row>
    <row r="8" spans="1:23" ht="280.5" customHeight="1" x14ac:dyDescent="0.3">
      <c r="A8" s="59"/>
      <c r="B8" s="71">
        <v>2</v>
      </c>
      <c r="C8" s="72" t="s">
        <v>42</v>
      </c>
      <c r="D8" s="73">
        <v>112</v>
      </c>
      <c r="E8" s="74" t="s">
        <v>14</v>
      </c>
      <c r="F8" s="75" t="s">
        <v>44</v>
      </c>
      <c r="G8" s="75"/>
      <c r="H8" s="34"/>
      <c r="I8" s="74" t="s">
        <v>34</v>
      </c>
      <c r="J8" s="74" t="s">
        <v>16</v>
      </c>
      <c r="K8" s="76" t="s">
        <v>15</v>
      </c>
      <c r="L8" s="77"/>
      <c r="M8" s="78"/>
      <c r="N8" s="79"/>
      <c r="O8" s="79"/>
      <c r="P8" s="80"/>
      <c r="Q8" s="35">
        <f>D8*R8</f>
        <v>504000</v>
      </c>
      <c r="R8" s="36">
        <v>4500</v>
      </c>
      <c r="S8" s="37"/>
      <c r="T8" s="38">
        <f>D8*S8</f>
        <v>0</v>
      </c>
      <c r="U8" s="39" t="str">
        <f t="shared" ref="U8:U9" si="1">IF(ISNUMBER(S8), IF(S8&gt;R8,"NEVYHOVUJE","VYHOVUJE")," ")</f>
        <v xml:space="preserve"> </v>
      </c>
      <c r="V8" s="81"/>
      <c r="W8" s="77" t="s">
        <v>3</v>
      </c>
    </row>
    <row r="9" spans="1:23" ht="162" customHeight="1" thickBot="1" x14ac:dyDescent="0.35">
      <c r="A9" s="59"/>
      <c r="B9" s="82">
        <v>3</v>
      </c>
      <c r="C9" s="83" t="s">
        <v>43</v>
      </c>
      <c r="D9" s="84">
        <v>392</v>
      </c>
      <c r="E9" s="85" t="s">
        <v>14</v>
      </c>
      <c r="F9" s="86" t="s">
        <v>45</v>
      </c>
      <c r="G9" s="86"/>
      <c r="H9" s="28"/>
      <c r="I9" s="85" t="s">
        <v>34</v>
      </c>
      <c r="J9" s="85" t="s">
        <v>16</v>
      </c>
      <c r="K9" s="87"/>
      <c r="L9" s="88"/>
      <c r="M9" s="89"/>
      <c r="N9" s="87"/>
      <c r="O9" s="87"/>
      <c r="P9" s="90"/>
      <c r="Q9" s="29">
        <f>D9*R9</f>
        <v>392000</v>
      </c>
      <c r="R9" s="30">
        <v>1000</v>
      </c>
      <c r="S9" s="31"/>
      <c r="T9" s="32">
        <f>D9*S9</f>
        <v>0</v>
      </c>
      <c r="U9" s="33" t="str">
        <f t="shared" si="1"/>
        <v xml:space="preserve"> </v>
      </c>
      <c r="V9" s="91"/>
      <c r="W9" s="88" t="s">
        <v>4</v>
      </c>
    </row>
    <row r="10" spans="1:23" ht="13.5" customHeight="1" thickTop="1" thickBot="1" x14ac:dyDescent="0.35">
      <c r="A10" s="92"/>
      <c r="B10" s="92"/>
      <c r="C10" s="93"/>
      <c r="D10" s="92"/>
      <c r="E10" s="93"/>
      <c r="F10" s="93"/>
      <c r="G10" s="93"/>
      <c r="H10" s="94"/>
      <c r="I10" s="94"/>
      <c r="J10" s="94"/>
      <c r="K10" s="92"/>
      <c r="L10" s="92"/>
      <c r="M10" s="93"/>
      <c r="N10" s="92"/>
      <c r="O10" s="92"/>
      <c r="P10" s="92"/>
      <c r="Q10" s="92"/>
      <c r="R10" s="92"/>
      <c r="S10" s="92"/>
      <c r="T10" s="95"/>
      <c r="U10" s="92"/>
      <c r="V10" s="92"/>
    </row>
    <row r="11" spans="1:23" ht="74.400000000000006" customHeight="1" thickTop="1" thickBot="1" x14ac:dyDescent="0.35">
      <c r="A11" s="97"/>
      <c r="B11" s="43" t="s">
        <v>29</v>
      </c>
      <c r="C11" s="43"/>
      <c r="D11" s="43"/>
      <c r="E11" s="43"/>
      <c r="F11" s="43"/>
      <c r="G11" s="43"/>
      <c r="H11" s="43"/>
      <c r="I11" s="43"/>
      <c r="J11" s="43"/>
      <c r="K11" s="43"/>
      <c r="L11" s="1"/>
      <c r="M11" s="98"/>
      <c r="N11" s="99"/>
      <c r="O11" s="99"/>
      <c r="P11" s="2"/>
      <c r="Q11" s="2"/>
      <c r="R11" s="18" t="s">
        <v>5</v>
      </c>
      <c r="S11" s="41" t="s">
        <v>11</v>
      </c>
      <c r="T11" s="100"/>
      <c r="U11" s="101"/>
      <c r="V11" s="102"/>
    </row>
    <row r="12" spans="1:23" ht="60.6" customHeight="1" thickTop="1" thickBot="1" x14ac:dyDescent="0.35">
      <c r="A12" s="97"/>
      <c r="B12" s="103" t="s">
        <v>30</v>
      </c>
      <c r="C12" s="104"/>
      <c r="D12" s="104"/>
      <c r="E12" s="104"/>
      <c r="F12" s="104"/>
      <c r="G12" s="104"/>
      <c r="H12" s="104"/>
      <c r="I12" s="105"/>
      <c r="J12" s="105"/>
      <c r="K12" s="106"/>
      <c r="M12" s="12"/>
      <c r="N12" s="3"/>
      <c r="O12" s="3"/>
      <c r="P12" s="4"/>
      <c r="Q12" s="4"/>
      <c r="R12" s="19">
        <f>SUM(Q7:Q9)</f>
        <v>2268000</v>
      </c>
      <c r="S12" s="42">
        <f>SUM(T7:T9)</f>
        <v>0</v>
      </c>
      <c r="T12" s="107"/>
      <c r="U12" s="108"/>
      <c r="V12" s="109"/>
    </row>
    <row r="13" spans="1:23" ht="15" thickTop="1" x14ac:dyDescent="0.3">
      <c r="A13" s="97"/>
      <c r="B13" s="110"/>
      <c r="C13" s="111"/>
      <c r="D13" s="112"/>
      <c r="E13" s="111"/>
      <c r="F13" s="111"/>
      <c r="G13" s="111"/>
      <c r="H13" s="112"/>
      <c r="I13" s="112"/>
      <c r="J13" s="113"/>
      <c r="K13" s="113"/>
      <c r="L13" s="109"/>
      <c r="M13" s="114"/>
      <c r="N13" s="109"/>
      <c r="O13" s="113"/>
      <c r="P13" s="113"/>
      <c r="Q13" s="113"/>
      <c r="R13" s="109"/>
      <c r="S13" s="109"/>
      <c r="T13" s="109"/>
      <c r="U13" s="109"/>
      <c r="V13" s="109"/>
      <c r="W13" s="115"/>
    </row>
    <row r="14" spans="1:23" x14ac:dyDescent="0.3">
      <c r="B14" s="111"/>
      <c r="D14" s="112"/>
      <c r="E14" s="111"/>
      <c r="F14" s="111"/>
      <c r="G14" s="111"/>
      <c r="H14" s="112"/>
      <c r="I14" s="112"/>
      <c r="J14" s="70"/>
      <c r="K14" s="70"/>
      <c r="O14" s="70"/>
      <c r="P14" s="70"/>
      <c r="Q14" s="70"/>
    </row>
    <row r="15" spans="1:23" x14ac:dyDescent="0.3">
      <c r="B15" s="111"/>
      <c r="D15" s="112"/>
      <c r="E15" s="111"/>
      <c r="F15" s="111"/>
      <c r="G15" s="111"/>
      <c r="H15" s="112"/>
      <c r="I15" s="112"/>
      <c r="J15" s="70"/>
      <c r="K15" s="70"/>
      <c r="O15" s="70"/>
      <c r="P15" s="70"/>
      <c r="Q15" s="70"/>
    </row>
    <row r="16" spans="1:23" x14ac:dyDescent="0.3">
      <c r="C16" s="9"/>
      <c r="D16" s="70"/>
      <c r="E16" s="9"/>
      <c r="F16" s="9"/>
      <c r="G16" s="9"/>
      <c r="H16" s="70"/>
      <c r="I16" s="70"/>
      <c r="J16" s="70"/>
      <c r="K16" s="70"/>
      <c r="O16" s="70"/>
      <c r="P16" s="70"/>
      <c r="Q16" s="70"/>
    </row>
    <row r="17" spans="3:23" x14ac:dyDescent="0.3">
      <c r="C17" s="9"/>
      <c r="D17" s="70"/>
      <c r="E17" s="9"/>
      <c r="F17" s="9"/>
      <c r="G17" s="9"/>
      <c r="H17" s="70"/>
      <c r="I17" s="70"/>
      <c r="J17" s="70"/>
      <c r="K17" s="70"/>
      <c r="O17" s="70"/>
      <c r="P17" s="70"/>
      <c r="Q17" s="70"/>
      <c r="W17" s="70"/>
    </row>
    <row r="18" spans="3:23" x14ac:dyDescent="0.3">
      <c r="C18" s="9"/>
      <c r="D18" s="70"/>
      <c r="E18" s="9"/>
      <c r="F18" s="9"/>
      <c r="G18" s="9"/>
      <c r="H18" s="70"/>
      <c r="I18" s="70"/>
      <c r="J18" s="70"/>
      <c r="K18" s="70"/>
      <c r="O18" s="70"/>
      <c r="P18" s="70"/>
      <c r="Q18" s="70"/>
      <c r="W18" s="70"/>
    </row>
    <row r="19" spans="3:23" x14ac:dyDescent="0.3">
      <c r="C19" s="9"/>
      <c r="D19" s="70"/>
      <c r="E19" s="9"/>
      <c r="F19" s="9"/>
      <c r="G19" s="9"/>
      <c r="H19" s="70"/>
      <c r="I19" s="70"/>
      <c r="J19" s="70"/>
      <c r="K19" s="70"/>
      <c r="O19" s="70"/>
      <c r="P19" s="70"/>
      <c r="Q19" s="70"/>
      <c r="W19" s="70"/>
    </row>
    <row r="20" spans="3:23" x14ac:dyDescent="0.3">
      <c r="C20" s="9"/>
      <c r="D20" s="70"/>
      <c r="E20" s="9"/>
      <c r="F20" s="9"/>
      <c r="G20" s="9"/>
      <c r="H20" s="70"/>
      <c r="I20" s="70"/>
      <c r="J20" s="70"/>
      <c r="K20" s="70"/>
      <c r="O20" s="70"/>
      <c r="P20" s="70"/>
      <c r="Q20" s="70"/>
      <c r="W20" s="70"/>
    </row>
    <row r="21" spans="3:23" x14ac:dyDescent="0.3">
      <c r="C21" s="9"/>
      <c r="D21" s="70"/>
      <c r="E21" s="9"/>
      <c r="F21" s="9"/>
      <c r="G21" s="9"/>
      <c r="H21" s="70"/>
      <c r="I21" s="70"/>
      <c r="J21" s="70"/>
      <c r="K21" s="70"/>
      <c r="O21" s="70"/>
      <c r="P21" s="70"/>
      <c r="Q21" s="70"/>
      <c r="W21" s="70"/>
    </row>
    <row r="22" spans="3:23" x14ac:dyDescent="0.3">
      <c r="C22" s="9"/>
      <c r="D22" s="70"/>
      <c r="E22" s="9"/>
      <c r="F22" s="9"/>
      <c r="G22" s="9"/>
      <c r="H22" s="70"/>
      <c r="I22" s="70"/>
      <c r="J22" s="70"/>
      <c r="K22" s="70"/>
      <c r="O22" s="70"/>
      <c r="P22" s="70"/>
      <c r="Q22" s="70"/>
      <c r="W22" s="70"/>
    </row>
    <row r="23" spans="3:23" x14ac:dyDescent="0.3">
      <c r="C23" s="9"/>
      <c r="D23" s="70"/>
      <c r="E23" s="9"/>
      <c r="F23" s="9"/>
      <c r="G23" s="9"/>
      <c r="H23" s="70"/>
      <c r="I23" s="70"/>
      <c r="J23" s="70"/>
      <c r="K23" s="70"/>
      <c r="O23" s="70"/>
      <c r="P23" s="70"/>
      <c r="Q23" s="70"/>
      <c r="W23" s="70"/>
    </row>
    <row r="24" spans="3:23" x14ac:dyDescent="0.3">
      <c r="C24" s="9"/>
      <c r="D24" s="70"/>
      <c r="E24" s="9"/>
      <c r="F24" s="9"/>
      <c r="G24" s="9"/>
      <c r="H24" s="70"/>
      <c r="I24" s="70"/>
      <c r="J24" s="70"/>
      <c r="K24" s="70"/>
      <c r="O24" s="70"/>
      <c r="P24" s="70"/>
      <c r="Q24" s="70"/>
      <c r="W24" s="70"/>
    </row>
    <row r="25" spans="3:23" x14ac:dyDescent="0.3">
      <c r="C25" s="9"/>
      <c r="D25" s="70"/>
      <c r="E25" s="9"/>
      <c r="F25" s="9"/>
      <c r="G25" s="9"/>
      <c r="H25" s="70"/>
      <c r="I25" s="70"/>
      <c r="J25" s="70"/>
      <c r="K25" s="70"/>
      <c r="O25" s="70"/>
      <c r="P25" s="70"/>
      <c r="Q25" s="70"/>
      <c r="W25" s="70"/>
    </row>
    <row r="26" spans="3:23" x14ac:dyDescent="0.3">
      <c r="C26" s="9"/>
      <c r="D26" s="70"/>
      <c r="E26" s="9"/>
      <c r="F26" s="9"/>
      <c r="G26" s="9"/>
      <c r="H26" s="70"/>
      <c r="I26" s="70"/>
      <c r="J26" s="70"/>
      <c r="K26" s="70"/>
      <c r="O26" s="70"/>
      <c r="P26" s="70"/>
      <c r="Q26" s="70"/>
      <c r="W26" s="70"/>
    </row>
    <row r="27" spans="3:23" x14ac:dyDescent="0.3">
      <c r="C27" s="9"/>
      <c r="D27" s="70"/>
      <c r="E27" s="9"/>
      <c r="F27" s="9"/>
      <c r="G27" s="9"/>
      <c r="H27" s="70"/>
      <c r="I27" s="70"/>
      <c r="J27" s="70"/>
      <c r="K27" s="70"/>
      <c r="O27" s="70"/>
      <c r="P27" s="70"/>
      <c r="Q27" s="70"/>
      <c r="W27" s="70"/>
    </row>
    <row r="28" spans="3:23" x14ac:dyDescent="0.3">
      <c r="C28" s="9"/>
      <c r="D28" s="70"/>
      <c r="E28" s="9"/>
      <c r="F28" s="9"/>
      <c r="G28" s="9"/>
      <c r="H28" s="70"/>
      <c r="I28" s="70"/>
      <c r="J28" s="70"/>
      <c r="K28" s="70"/>
      <c r="O28" s="70"/>
      <c r="P28" s="70"/>
      <c r="Q28" s="70"/>
      <c r="W28" s="70"/>
    </row>
    <row r="29" spans="3:23" x14ac:dyDescent="0.3">
      <c r="C29" s="9"/>
      <c r="D29" s="70"/>
      <c r="E29" s="9"/>
      <c r="F29" s="9"/>
      <c r="G29" s="9"/>
      <c r="H29" s="70"/>
      <c r="I29" s="70"/>
      <c r="J29" s="70"/>
      <c r="K29" s="70"/>
      <c r="O29" s="70"/>
      <c r="P29" s="70"/>
      <c r="Q29" s="70"/>
      <c r="W29" s="70"/>
    </row>
    <row r="30" spans="3:23" x14ac:dyDescent="0.3">
      <c r="C30" s="9"/>
      <c r="D30" s="70"/>
      <c r="E30" s="9"/>
      <c r="F30" s="9"/>
      <c r="G30" s="9"/>
      <c r="H30" s="70"/>
      <c r="I30" s="70"/>
      <c r="J30" s="70"/>
      <c r="K30" s="70"/>
      <c r="O30" s="70"/>
      <c r="P30" s="70"/>
      <c r="Q30" s="70"/>
      <c r="W30" s="70"/>
    </row>
    <row r="31" spans="3:23" x14ac:dyDescent="0.3">
      <c r="C31" s="9"/>
      <c r="D31" s="70"/>
      <c r="E31" s="9"/>
      <c r="F31" s="9"/>
      <c r="G31" s="9"/>
      <c r="H31" s="70"/>
      <c r="I31" s="70"/>
      <c r="J31" s="70"/>
      <c r="K31" s="70"/>
      <c r="O31" s="70"/>
      <c r="P31" s="70"/>
      <c r="Q31" s="70"/>
      <c r="W31" s="70"/>
    </row>
    <row r="32" spans="3:23" x14ac:dyDescent="0.3">
      <c r="C32" s="9"/>
      <c r="D32" s="70"/>
      <c r="E32" s="9"/>
      <c r="F32" s="9"/>
      <c r="G32" s="9"/>
      <c r="H32" s="70"/>
      <c r="I32" s="70"/>
      <c r="J32" s="70"/>
      <c r="K32" s="70"/>
      <c r="O32" s="70"/>
      <c r="P32" s="70"/>
      <c r="Q32" s="70"/>
      <c r="W32" s="70"/>
    </row>
    <row r="33" spans="3:23" x14ac:dyDescent="0.3">
      <c r="C33" s="9"/>
      <c r="D33" s="70"/>
      <c r="E33" s="9"/>
      <c r="F33" s="9"/>
      <c r="G33" s="9"/>
      <c r="H33" s="70"/>
      <c r="I33" s="70"/>
      <c r="J33" s="70"/>
      <c r="K33" s="70"/>
      <c r="O33" s="70"/>
      <c r="P33" s="70"/>
      <c r="Q33" s="70"/>
      <c r="W33" s="70"/>
    </row>
    <row r="34" spans="3:23" x14ac:dyDescent="0.3">
      <c r="C34" s="9"/>
      <c r="D34" s="70"/>
      <c r="E34" s="9"/>
      <c r="F34" s="9"/>
      <c r="G34" s="9"/>
      <c r="H34" s="70"/>
      <c r="I34" s="70"/>
      <c r="J34" s="70"/>
      <c r="K34" s="70"/>
      <c r="O34" s="70"/>
      <c r="P34" s="70"/>
      <c r="Q34" s="70"/>
      <c r="W34" s="70"/>
    </row>
    <row r="35" spans="3:23" x14ac:dyDescent="0.3">
      <c r="C35" s="9"/>
      <c r="D35" s="70"/>
      <c r="E35" s="9"/>
      <c r="F35" s="9"/>
      <c r="G35" s="9"/>
      <c r="H35" s="70"/>
      <c r="I35" s="70"/>
      <c r="J35" s="70"/>
      <c r="K35" s="70"/>
      <c r="O35" s="70"/>
      <c r="P35" s="70"/>
      <c r="Q35" s="70"/>
      <c r="W35" s="70"/>
    </row>
    <row r="36" spans="3:23" x14ac:dyDescent="0.3">
      <c r="C36" s="9"/>
      <c r="D36" s="70"/>
      <c r="E36" s="9"/>
      <c r="F36" s="9"/>
      <c r="G36" s="9"/>
      <c r="H36" s="70"/>
      <c r="I36" s="70"/>
      <c r="J36" s="70"/>
      <c r="K36" s="70"/>
      <c r="O36" s="70"/>
      <c r="P36" s="70"/>
      <c r="Q36" s="70"/>
      <c r="W36" s="70"/>
    </row>
    <row r="37" spans="3:23" x14ac:dyDescent="0.3">
      <c r="C37" s="9"/>
      <c r="D37" s="70"/>
      <c r="E37" s="9"/>
      <c r="F37" s="9"/>
      <c r="G37" s="9"/>
      <c r="H37" s="70"/>
      <c r="I37" s="70"/>
      <c r="J37" s="70"/>
      <c r="K37" s="70"/>
      <c r="O37" s="70"/>
      <c r="P37" s="70"/>
      <c r="Q37" s="70"/>
      <c r="W37" s="70"/>
    </row>
    <row r="38" spans="3:23" x14ac:dyDescent="0.3">
      <c r="C38" s="9"/>
      <c r="D38" s="70"/>
      <c r="E38" s="9"/>
      <c r="F38" s="9"/>
      <c r="G38" s="9"/>
      <c r="H38" s="70"/>
      <c r="I38" s="70"/>
      <c r="J38" s="70"/>
      <c r="K38" s="70"/>
      <c r="O38" s="70"/>
      <c r="P38" s="70"/>
      <c r="Q38" s="70"/>
      <c r="W38" s="70"/>
    </row>
    <row r="39" spans="3:23" x14ac:dyDescent="0.3">
      <c r="C39" s="9"/>
      <c r="D39" s="70"/>
      <c r="E39" s="9"/>
      <c r="F39" s="9"/>
      <c r="G39" s="9"/>
      <c r="H39" s="70"/>
      <c r="I39" s="70"/>
      <c r="J39" s="70"/>
      <c r="K39" s="70"/>
      <c r="O39" s="70"/>
      <c r="P39" s="70"/>
      <c r="Q39" s="70"/>
      <c r="W39" s="70"/>
    </row>
    <row r="40" spans="3:23" x14ac:dyDescent="0.3">
      <c r="C40" s="9"/>
      <c r="D40" s="70"/>
      <c r="E40" s="9"/>
      <c r="F40" s="9"/>
      <c r="G40" s="9"/>
      <c r="H40" s="70"/>
      <c r="I40" s="70"/>
      <c r="J40" s="70"/>
      <c r="K40" s="70"/>
      <c r="O40" s="70"/>
      <c r="P40" s="70"/>
      <c r="Q40" s="70"/>
      <c r="W40" s="70"/>
    </row>
    <row r="41" spans="3:23" x14ac:dyDescent="0.3">
      <c r="C41" s="9"/>
      <c r="D41" s="70"/>
      <c r="E41" s="9"/>
      <c r="F41" s="9"/>
      <c r="G41" s="9"/>
      <c r="H41" s="70"/>
      <c r="I41" s="70"/>
      <c r="J41" s="70"/>
      <c r="K41" s="70"/>
      <c r="O41" s="70"/>
      <c r="P41" s="70"/>
      <c r="Q41" s="70"/>
      <c r="W41" s="70"/>
    </row>
    <row r="42" spans="3:23" x14ac:dyDescent="0.3">
      <c r="C42" s="9"/>
      <c r="D42" s="70"/>
      <c r="E42" s="9"/>
      <c r="F42" s="9"/>
      <c r="G42" s="9"/>
      <c r="H42" s="70"/>
      <c r="I42" s="70"/>
      <c r="J42" s="70"/>
      <c r="K42" s="70"/>
      <c r="O42" s="70"/>
      <c r="P42" s="70"/>
      <c r="Q42" s="70"/>
      <c r="W42" s="70"/>
    </row>
    <row r="43" spans="3:23" x14ac:dyDescent="0.3">
      <c r="C43" s="9"/>
      <c r="D43" s="70"/>
      <c r="E43" s="9"/>
      <c r="F43" s="9"/>
      <c r="G43" s="9"/>
      <c r="H43" s="70"/>
      <c r="I43" s="70"/>
      <c r="J43" s="70"/>
      <c r="K43" s="70"/>
      <c r="O43" s="70"/>
      <c r="P43" s="70"/>
      <c r="Q43" s="70"/>
      <c r="W43" s="70"/>
    </row>
    <row r="44" spans="3:23" x14ac:dyDescent="0.3">
      <c r="C44" s="9"/>
      <c r="D44" s="70"/>
      <c r="E44" s="9"/>
      <c r="F44" s="9"/>
      <c r="G44" s="9"/>
      <c r="H44" s="70"/>
      <c r="I44" s="70"/>
      <c r="J44" s="70"/>
      <c r="K44" s="70"/>
      <c r="O44" s="70"/>
      <c r="P44" s="70"/>
      <c r="Q44" s="70"/>
      <c r="W44" s="70"/>
    </row>
    <row r="45" spans="3:23" x14ac:dyDescent="0.3">
      <c r="C45" s="9"/>
      <c r="D45" s="70"/>
      <c r="E45" s="9"/>
      <c r="F45" s="9"/>
      <c r="G45" s="9"/>
      <c r="H45" s="70"/>
      <c r="I45" s="70"/>
      <c r="J45" s="70"/>
      <c r="K45" s="70"/>
      <c r="O45" s="70"/>
      <c r="P45" s="70"/>
      <c r="Q45" s="70"/>
      <c r="W45" s="70"/>
    </row>
    <row r="46" spans="3:23" x14ac:dyDescent="0.3">
      <c r="C46" s="9"/>
      <c r="D46" s="70"/>
      <c r="E46" s="9"/>
      <c r="F46" s="9"/>
      <c r="G46" s="9"/>
      <c r="H46" s="70"/>
      <c r="I46" s="70"/>
      <c r="J46" s="70"/>
      <c r="K46" s="70"/>
      <c r="O46" s="70"/>
      <c r="P46" s="70"/>
      <c r="Q46" s="70"/>
      <c r="W46" s="70"/>
    </row>
    <row r="47" spans="3:23" x14ac:dyDescent="0.3">
      <c r="C47" s="9"/>
      <c r="D47" s="70"/>
      <c r="E47" s="9"/>
      <c r="F47" s="9"/>
      <c r="G47" s="9"/>
      <c r="H47" s="70"/>
      <c r="I47" s="70"/>
      <c r="J47" s="70"/>
      <c r="K47" s="70"/>
      <c r="O47" s="70"/>
      <c r="P47" s="70"/>
      <c r="Q47" s="70"/>
      <c r="W47" s="70"/>
    </row>
  </sheetData>
  <sheetProtection algorithmName="SHA-512" hashValue="hW20JsZ2e70IGpiPpusD3q8B5E8orpJ5/M2p5k8h4sWR9ujO+gBUomzTZDtdXMgSXJjyDLTotxnhqW4PdZv4mg==" saltValue="bx2hlnrZc2E0FBm0FG4Dpw==" spinCount="100000" sheet="1" objects="1" scenarios="1" selectLockedCells="1"/>
  <mergeCells count="10">
    <mergeCell ref="M7:M9"/>
    <mergeCell ref="N7:N9"/>
    <mergeCell ref="O7:O9"/>
    <mergeCell ref="P7:P9"/>
    <mergeCell ref="B1:D1"/>
    <mergeCell ref="B12:H12"/>
    <mergeCell ref="S11:U11"/>
    <mergeCell ref="S12:U12"/>
    <mergeCell ref="B11:K11"/>
    <mergeCell ref="K8:K9"/>
  </mergeCells>
  <conditionalFormatting sqref="B7:B9 D7:D9">
    <cfRule type="containsBlanks" dxfId="9" priority="48">
      <formula>LEN(TRIM(B7))=0</formula>
    </cfRule>
  </conditionalFormatting>
  <conditionalFormatting sqref="B7:B9">
    <cfRule type="cellIs" dxfId="8" priority="43" operator="greaterThanOrEqual">
      <formula>1</formula>
    </cfRule>
  </conditionalFormatting>
  <conditionalFormatting sqref="U7:U9">
    <cfRule type="cellIs" dxfId="7" priority="21" operator="equal">
      <formula>"NEVYHOVUJE"</formula>
    </cfRule>
    <cfRule type="cellIs" dxfId="6" priority="22" operator="equal">
      <formula>"VYHOVUJE"</formula>
    </cfRule>
  </conditionalFormatting>
  <conditionalFormatting sqref="H7:H9 S7:S9">
    <cfRule type="notContainsBlanks" dxfId="5" priority="16">
      <formula>LEN(TRIM(H7))&gt;0</formula>
    </cfRule>
    <cfRule type="containsBlanks" dxfId="4" priority="17">
      <formula>LEN(TRIM(H7))=0</formula>
    </cfRule>
  </conditionalFormatting>
  <conditionalFormatting sqref="H7:H9 S7:S9">
    <cfRule type="notContainsBlanks" dxfId="3" priority="15">
      <formula>LEN(TRIM(H7))&gt;0</formula>
    </cfRule>
  </conditionalFormatting>
  <conditionalFormatting sqref="H7:H9">
    <cfRule type="notContainsBlanks" dxfId="2" priority="14">
      <formula>LEN(TRIM(H7))&gt;0</formula>
    </cfRule>
    <cfRule type="containsBlanks" dxfId="1" priority="18">
      <formula>LEN(TRIM(H7))=0</formula>
    </cfRule>
  </conditionalFormatting>
  <conditionalFormatting sqref="I7:I9">
    <cfRule type="containsText" dxfId="0" priority="1" operator="containsText" text="ANO">
      <formula>NOT(ISERROR(SEARCH("ANO",I7)))</formula>
    </cfRule>
  </conditionalFormatting>
  <dataValidations count="2">
    <dataValidation type="list" showInputMessage="1" showErrorMessage="1" sqref="E7:E9" xr:uid="{00000000-0002-0000-0000-000001000000}">
      <formula1>"ks,bal,sada,"</formula1>
    </dataValidation>
    <dataValidation type="list" showInputMessage="1" showErrorMessage="1" sqref="I7:J9" xr:uid="{8A6FF13F-18E6-421B-9976-BA1A08C7EC78}">
      <formula1>"ANO,NE"</formula1>
    </dataValidation>
  </dataValidations>
  <pageMargins left="0.11811023622047245" right="0.15748031496062992" top="0.78740157480314965" bottom="0.78740157480314965" header="0.31496062992125984" footer="0.31496062992125984"/>
  <pageSetup paperSize="9" scale="28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m:sqref>W7:W9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2021-09-29T06:40:13Z</cp:lastPrinted>
  <dcterms:created xsi:type="dcterms:W3CDTF">2014-03-05T12:43:32Z</dcterms:created>
  <dcterms:modified xsi:type="dcterms:W3CDTF">2021-11-09T13:48:38Z</dcterms:modified>
</cp:coreProperties>
</file>